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45\1 výzva\"/>
    </mc:Choice>
  </mc:AlternateContent>
  <xr:revisionPtr revIDLastSave="0" documentId="13_ncr:1_{578FD0DB-A0E1-44DC-96AC-FD03D549F3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O8" i="1"/>
  <c r="O9" i="1"/>
  <c r="S8" i="1"/>
  <c r="R9" i="1"/>
  <c r="S9" i="1"/>
  <c r="R7" i="1"/>
  <c r="S7" i="1"/>
  <c r="O7" i="1"/>
  <c r="Q12" i="1" l="1"/>
  <c r="P12" i="1"/>
</calcChain>
</file>

<file path=xl/sharedStrings.xml><?xml version="1.0" encoding="utf-8"?>
<sst xmlns="http://schemas.openxmlformats.org/spreadsheetml/2006/main" count="52" uniqueCount="44">
  <si>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</si>
  <si>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</si>
  <si>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</si>
  <si>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</si>
  <si>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</si>
  <si>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</si>
  <si>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</si>
  <si>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</si>
  <si>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</si>
  <si>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</si>
  <si>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</si>
  <si>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</si>
  <si>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</si>
  <si>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32341000-5 - Mikrofony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</si>
  <si>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</si>
  <si>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</si>
  <si>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</si>
  <si>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</si>
  <si>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</si>
  <si>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</si>
  <si>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</si>
  <si>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</si>
  <si>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</si>
  <si>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</si>
  <si>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</si>
  <si>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</si>
  <si>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</si>
  <si>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</si>
  <si>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</si>
  <si>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</si>
  <si>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</si>
  <si>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</si>
  <si>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Příloha č. 2 Kupní smlouvy - technická specifikace
Audiovizuální technika (II.) 045 - 2023</t>
  </si>
  <si>
    <t>PhDr. Petr Simbartl, Ph.D.,
Tel.: 37763 3712,
735713978
E-mail: simbartl@fzs.zcu.cz</t>
  </si>
  <si>
    <t>Husova 11,
301 00 Plzeň,
Fakulta zdravotnických studií - Děkanát,
místnost HJ 206</t>
  </si>
  <si>
    <t>Pokud financováno z projektových prostředků, pak ŘEŠITEL uvede: NÁZEV A ČÍSLO DOTAČNÍHO PROJEKTU</t>
  </si>
  <si>
    <t>Televize min. 65"</t>
  </si>
  <si>
    <t>Stojan na mikrofon</t>
  </si>
  <si>
    <t>Stojan je vybaven dvěma držáky.
Je vybaven otočným ramenem v rozmezí 360°.
Minimální výška 80 cm.
Maximální výška 200 cm.
Hmotnost max. 1,7 kg.</t>
  </si>
  <si>
    <t>Smart TV.
Uhlopříčka min. 65".
Rozlišení min. 3840 x 2160 px.
Tehnologie: QLED.
Vlastnosti obrazu: HDR.
Bezdrátové připojení:  WiFi, Bluetooth, Párování s mobilním zařízením, Apple AirPlay 2, DLNA.
Vstupy a výstupy min.: USB (2x), LAN, HDMI (3x), Digitální optický/Digitální audio výstup, CI / CI+.
Základní hotelový mód.
Typ tuneru  DVB-T2 HEVC, DVB-S2, DVB-C.
Možná montáž na zeď.
Maximální hmotnost 22 kg.
Rozměry: hloubka maximálně 28 cm.
Reproduktory min. 20W.
Třída energetické účinnosti v rozpětí A až G.</t>
  </si>
  <si>
    <t>Mgr. Magdalena Edlová, DiS.,
Tel.: 37763 1907
E-mail: edlova@rek.zcu.cz
nebo 
Mgr. Markéta Brůžková, 
Tel.:  735 713 912</t>
  </si>
  <si>
    <t>Jungmannova 1, 
301 00 Plzeň,
Univerzita třetího věku,
místnost JJ 113a</t>
  </si>
  <si>
    <t>Televize 50"</t>
  </si>
  <si>
    <t>Úhlopříčka 50".
Rozlišení min. 4k ultra HD (3840 × 2160 px).
QLED s podsvícením Edge LED.
Podpora standardu HDR 10, HLG.
Min. 3x HDMI, 2x USB.
VESA uchyceni.
Energetická třída max.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</si>
</sst>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6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 indent="1"/>
    </xf>
    <xf numFmtId="0" fontId="21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6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6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9" xfId="0" applyFont="1" applyFill="1" applyBorder="1" applyAlignment="1" applyProtection="1">
      <alignment horizontal="center" vertical="center" wrapText="1"/>
      <protection locked="0"/>
    </xf>
    <xf numFmtId="0" fontId="11" fillId="4" borderId="12" xfId="0" applyFont="1" applyFill="1" applyBorder="1" applyAlignment="1" applyProtection="1">
      <alignment horizontal="center" vertical="center" wrapText="1"/>
      <protection locked="0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0" fontId="21" fillId="4" borderId="9" xfId="0" applyFont="1" applyFill="1" applyBorder="1" applyAlignment="1" applyProtection="1">
      <alignment horizontal="center" vertical="center" wrapText="1"/>
      <protection locked="0"/>
    </xf>
    <xf numFmtId="0" fontId="21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66" zoomScaleNormal="66" workbookViewId="0">
      <selection activeCell="N7" sqref="N7:N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3.85546875" style="1" customWidth="1"/>
    <col min="4" max="4" width="10.7109375" style="2" customWidth="1"/>
    <col min="5" max="5" width="10.28515625" style="3" customWidth="1"/>
    <col min="6" max="6" width="98.57031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27.28515625" hidden="1" customWidth="1"/>
    <col min="12" max="12" width="32.28515625" customWidth="1"/>
    <col min="13" max="13" width="36.5703125" style="1" customWidth="1"/>
    <col min="14" max="14" width="29.140625" style="1" customWidth="1"/>
    <col min="15" max="15" width="20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3.85546875" style="4" customWidth="1"/>
  </cols>
  <sheetData>
    <row r="1" spans="1:21" ht="42.6" customHeight="1" x14ac:dyDescent="0.25">
      <c r="B1" s="80" t="s">
        <v>32</v>
      </c>
      <c r="C1" s="80"/>
      <c r="D1" s="80"/>
      <c r="E1" s="80"/>
      <c r="G1" s="39"/>
    </row>
    <row r="2" spans="1:21" ht="42" customHeight="1" x14ac:dyDescent="0.25">
      <c r="C2"/>
      <c r="D2" s="11"/>
      <c r="E2" s="5"/>
      <c r="F2" s="6"/>
      <c r="G2" s="81"/>
      <c r="H2" s="81"/>
      <c r="I2" s="81"/>
      <c r="J2" s="81"/>
      <c r="K2" s="81"/>
      <c r="L2" s="81"/>
      <c r="M2" s="81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81"/>
      <c r="H3" s="81"/>
      <c r="I3" s="81"/>
      <c r="J3" s="81"/>
      <c r="K3" s="81"/>
      <c r="L3" s="81"/>
      <c r="M3" s="81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35</v>
      </c>
      <c r="L6" s="35" t="s">
        <v>19</v>
      </c>
      <c r="M6" s="33" t="s">
        <v>20</v>
      </c>
      <c r="N6" s="40" t="s">
        <v>30</v>
      </c>
      <c r="O6" s="33" t="s">
        <v>21</v>
      </c>
      <c r="P6" s="23" t="s">
        <v>6</v>
      </c>
      <c r="Q6" s="24" t="s">
        <v>7</v>
      </c>
      <c r="R6" s="74" t="s">
        <v>8</v>
      </c>
      <c r="S6" s="74" t="s">
        <v>9</v>
      </c>
      <c r="T6" s="33" t="s">
        <v>22</v>
      </c>
      <c r="U6" s="33" t="s">
        <v>23</v>
      </c>
    </row>
    <row r="7" spans="1:21" ht="263.25" customHeight="1" thickTop="1" x14ac:dyDescent="0.25">
      <c r="A7" s="25"/>
      <c r="B7" s="41">
        <v>1</v>
      </c>
      <c r="C7" s="49" t="s">
        <v>36</v>
      </c>
      <c r="D7" s="42">
        <v>1</v>
      </c>
      <c r="E7" s="43" t="s">
        <v>29</v>
      </c>
      <c r="F7" s="44" t="s">
        <v>39</v>
      </c>
      <c r="G7" s="103"/>
      <c r="H7" s="106"/>
      <c r="I7" s="92" t="s">
        <v>31</v>
      </c>
      <c r="J7" s="94" t="s">
        <v>28</v>
      </c>
      <c r="K7" s="96"/>
      <c r="L7" s="92" t="s">
        <v>33</v>
      </c>
      <c r="M7" s="78" t="s">
        <v>34</v>
      </c>
      <c r="N7" s="98">
        <v>30</v>
      </c>
      <c r="O7" s="45">
        <f>D7*P7</f>
        <v>17800</v>
      </c>
      <c r="P7" s="46">
        <v>17800</v>
      </c>
      <c r="Q7" s="100"/>
      <c r="R7" s="47">
        <f>D7*Q7</f>
        <v>0</v>
      </c>
      <c r="S7" s="48" t="str">
        <f t="shared" ref="S7" si="0">IF(ISNUMBER(Q7), IF(Q7&gt;P7,"NEVYHOVUJE","VYHOVUJE")," ")</f>
        <v xml:space="preserve"> </v>
      </c>
      <c r="T7" s="76"/>
      <c r="U7" s="43" t="s">
        <v>12</v>
      </c>
    </row>
    <row r="8" spans="1:21" ht="118.5" customHeight="1" thickBot="1" x14ac:dyDescent="0.3">
      <c r="A8" s="25"/>
      <c r="B8" s="50">
        <v>2</v>
      </c>
      <c r="C8" s="59" t="s">
        <v>37</v>
      </c>
      <c r="D8" s="51">
        <v>1</v>
      </c>
      <c r="E8" s="52" t="s">
        <v>29</v>
      </c>
      <c r="F8" s="53" t="s">
        <v>38</v>
      </c>
      <c r="G8" s="104"/>
      <c r="H8" s="54" t="s">
        <v>28</v>
      </c>
      <c r="I8" s="93"/>
      <c r="J8" s="95"/>
      <c r="K8" s="97"/>
      <c r="L8" s="97"/>
      <c r="M8" s="79"/>
      <c r="N8" s="99"/>
      <c r="O8" s="55">
        <f>D8*P8</f>
        <v>600</v>
      </c>
      <c r="P8" s="56">
        <v>600</v>
      </c>
      <c r="Q8" s="101"/>
      <c r="R8" s="57">
        <f>D8*Q8</f>
        <v>0</v>
      </c>
      <c r="S8" s="58" t="str">
        <f t="shared" ref="S8:S9" si="1">IF(ISNUMBER(Q8), IF(Q8&gt;P8,"NEVYHOVUJE","VYHOVUJE")," ")</f>
        <v xml:space="preserve"> </v>
      </c>
      <c r="T8" s="77"/>
      <c r="U8" s="75" t="s">
        <v>13</v>
      </c>
    </row>
    <row r="9" spans="1:21" ht="168.75" customHeight="1" thickBot="1" x14ac:dyDescent="0.3">
      <c r="A9" s="25"/>
      <c r="B9" s="60">
        <v>3</v>
      </c>
      <c r="C9" s="61" t="s">
        <v>42</v>
      </c>
      <c r="D9" s="62">
        <v>1</v>
      </c>
      <c r="E9" s="63" t="s">
        <v>29</v>
      </c>
      <c r="F9" s="64" t="s">
        <v>43</v>
      </c>
      <c r="G9" s="105"/>
      <c r="H9" s="107"/>
      <c r="I9" s="61" t="s">
        <v>31</v>
      </c>
      <c r="J9" s="65" t="s">
        <v>28</v>
      </c>
      <c r="K9" s="66"/>
      <c r="L9" s="61" t="s">
        <v>40</v>
      </c>
      <c r="M9" s="67" t="s">
        <v>41</v>
      </c>
      <c r="N9" s="68">
        <v>14</v>
      </c>
      <c r="O9" s="69">
        <f>D9*P9</f>
        <v>16000</v>
      </c>
      <c r="P9" s="70">
        <v>16000</v>
      </c>
      <c r="Q9" s="102"/>
      <c r="R9" s="71">
        <f>D9*Q9</f>
        <v>0</v>
      </c>
      <c r="S9" s="72" t="str">
        <f t="shared" si="1"/>
        <v xml:space="preserve"> </v>
      </c>
      <c r="T9" s="63"/>
      <c r="U9" s="63" t="s">
        <v>12</v>
      </c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87" t="s">
        <v>26</v>
      </c>
      <c r="C11" s="88"/>
      <c r="D11" s="88"/>
      <c r="E11" s="88"/>
      <c r="F11" s="88"/>
      <c r="G11" s="88"/>
      <c r="H11" s="73"/>
      <c r="I11" s="26"/>
      <c r="J11" s="26"/>
      <c r="K11" s="26"/>
      <c r="L11" s="7"/>
      <c r="M11" s="7"/>
      <c r="N11" s="27"/>
      <c r="O11" s="27"/>
      <c r="P11" s="28" t="s">
        <v>10</v>
      </c>
      <c r="Q11" s="89" t="s">
        <v>11</v>
      </c>
      <c r="R11" s="90"/>
      <c r="S11" s="91"/>
      <c r="T11" s="21"/>
      <c r="U11" s="29"/>
    </row>
    <row r="12" spans="1:21" ht="53.25" customHeight="1" thickTop="1" thickBot="1" x14ac:dyDescent="0.3">
      <c r="B12" s="86" t="s">
        <v>24</v>
      </c>
      <c r="C12" s="86"/>
      <c r="D12" s="86"/>
      <c r="E12" s="86"/>
      <c r="F12" s="86"/>
      <c r="G12" s="86"/>
      <c r="H12" s="86"/>
      <c r="I12" s="30"/>
      <c r="L12" s="11"/>
      <c r="M12" s="11"/>
      <c r="N12" s="31"/>
      <c r="O12" s="31"/>
      <c r="P12" s="32">
        <f>SUM(O7:O9)</f>
        <v>34400</v>
      </c>
      <c r="Q12" s="82">
        <f>SUM(R7:R9)</f>
        <v>0</v>
      </c>
      <c r="R12" s="83"/>
      <c r="S12" s="84"/>
    </row>
    <row r="13" spans="1:21" ht="15.75" thickTop="1" x14ac:dyDescent="0.25">
      <c r="B13" s="85" t="s">
        <v>25</v>
      </c>
      <c r="C13" s="85"/>
      <c r="D13" s="85"/>
      <c r="E13" s="85"/>
      <c r="F13" s="85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+/XzwrT49atAU71C6qTDIPRSfTx9D4WMf2zT510FtndYnyatR95oq/W/RN1zjS/KMeyunxYi8JfKrpZOQnglNA==" saltValue="8WWYp0dW6Z8ZD77BHu0aZw==" spinCount="100000" sheet="1" objects="1" scenarios="1"/>
  <mergeCells count="14">
    <mergeCell ref="Q12:S12"/>
    <mergeCell ref="B13:F13"/>
    <mergeCell ref="B12:H12"/>
    <mergeCell ref="B11:G11"/>
    <mergeCell ref="Q11:S11"/>
    <mergeCell ref="T7:T8"/>
    <mergeCell ref="B1:E1"/>
    <mergeCell ref="G2:M3"/>
    <mergeCell ref="I7:I8"/>
    <mergeCell ref="J7:J8"/>
    <mergeCell ref="K7:K8"/>
    <mergeCell ref="L7:L8"/>
    <mergeCell ref="M7:M8"/>
    <mergeCell ref="N7:N8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J7 J9" xr:uid="{EE85844D-F44B-4E9A-92AA-7B977D99A349}">
      <formula1>"ANO,NE"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U8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2023-10-24T06:46:16Z</cp:lastPrinted>
  <dcterms:created xsi:type="dcterms:W3CDTF">2014-03-05T12:43:32Z</dcterms:created>
  <dcterms:modified xsi:type="dcterms:W3CDTF">2023-10-24T08:13:48Z</dcterms:modified>
</cp:coreProperties>
</file>